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orit/Desktop/Andreanum/Politik/Juniorwahl/"/>
    </mc:Choice>
  </mc:AlternateContent>
  <xr:revisionPtr revIDLastSave="0" documentId="13_ncr:1_{1CD49E49-C22E-8245-BE81-130D886A153F}" xr6:coauthVersionLast="47" xr6:coauthVersionMax="47" xr10:uidLastSave="{00000000-0000-0000-0000-000000000000}"/>
  <bookViews>
    <workbookView xWindow="7140" yWindow="1640" windowWidth="28800" windowHeight="16340" tabRatio="500" activeTab="1" xr2:uid="{00000000-000D-0000-FFFF-FFFF00000000}"/>
  </bookViews>
  <sheets>
    <sheet name="Endergebnis Erststimmen" sheetId="4" r:id="rId1"/>
    <sheet name="Endergebnis Zweitstimmen" sheetId="1" r:id="rId2"/>
    <sheet name="Tabelle1" sheetId="5" r:id="rId3"/>
    <sheet name="Balken-Diagramm Zweitstimmen" sheetId="2" r:id="rId4"/>
    <sheet name="Kreis-Diagramm Zweitstimmen" sheetId="3" r:id="rId5"/>
    <sheet name="Tabelle2" sheetId="6" r:id="rId6"/>
  </sheets>
  <definedNames>
    <definedName name="_xlchart.v1.0" hidden="1">Tabelle2!$B$10</definedName>
    <definedName name="_xlchart.v1.1" hidden="1">Tabelle2!$C$10</definedName>
    <definedName name="_xlchart.v1.2" hidden="1">Tabelle2!$C$4:$C$9</definedName>
    <definedName name="_xlchart.v1.3" hidden="1">Tabelle2!$B$10</definedName>
    <definedName name="_xlchart.v1.4" hidden="1">Tabelle2!$C$10</definedName>
    <definedName name="_xlchart.v1.5" hidden="1">Tabelle2!$C$4:$C$9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B34" i="1"/>
  <c r="C13" i="1"/>
  <c r="H20" i="4"/>
  <c r="B34" i="4"/>
  <c r="C13" i="4" s="1"/>
  <c r="C8" i="4"/>
  <c r="C8" i="1"/>
  <c r="C19" i="4" l="1"/>
  <c r="C25" i="1"/>
  <c r="C17" i="1"/>
  <c r="C17" i="4"/>
  <c r="C20" i="1"/>
  <c r="C19" i="1"/>
  <c r="C20" i="4"/>
  <c r="C16" i="4"/>
  <c r="C26" i="1"/>
  <c r="C18" i="1"/>
  <c r="C15" i="4"/>
  <c r="C18" i="4"/>
  <c r="C24" i="1"/>
  <c r="C16" i="1"/>
  <c r="C23" i="1"/>
  <c r="C15" i="1"/>
  <c r="C22" i="1"/>
  <c r="C14" i="1"/>
  <c r="C21" i="1"/>
  <c r="C14" i="4"/>
  <c r="C21" i="4"/>
  <c r="C34" i="4" l="1"/>
  <c r="C34" i="1"/>
</calcChain>
</file>

<file path=xl/sharedStrings.xml><?xml version="1.0" encoding="utf-8"?>
<sst xmlns="http://schemas.openxmlformats.org/spreadsheetml/2006/main" count="108" uniqueCount="80">
  <si>
    <t>Partei</t>
  </si>
  <si>
    <t>Angaben in %</t>
  </si>
  <si>
    <t>Anzahl der Wahlberechtigten</t>
  </si>
  <si>
    <t>Anzahl der abgegebenen Stimmen</t>
  </si>
  <si>
    <t>Davon ungültig</t>
  </si>
  <si>
    <t>Gültige Stimmen</t>
  </si>
  <si>
    <t>Wahlbeteiligung</t>
  </si>
  <si>
    <t>Von den gültigen Stimmen entfielen</t>
  </si>
  <si>
    <t>Anzahl der Stimmen</t>
  </si>
  <si>
    <t>Gesamtsumme</t>
  </si>
  <si>
    <t>Endergebnis der Juniorwahl zur Bundestagswahl 2017 an der Schule...</t>
  </si>
  <si>
    <t>In diese Tabelle können Sie Ihre Schülerzahlen eintragen</t>
  </si>
  <si>
    <t>Unter "Anzahl der Stimmen" bitte die ausgezählten Stimmen eintragen.</t>
  </si>
  <si>
    <t>Die Prozentangaben werden automatisch ausgerechnet und an die Diagramme übertragen.</t>
  </si>
  <si>
    <t>Wenn in Ihrem Wahlkreis beispielsweise nur 14 Parteien teilgenommen haben, können Sie die Parteien 15-21 einfach löschen, indem Sie die gesamten Zeilen 27-33 markieren und löschen     --&gt; die Ergebnisse werden automatisch angepasst.</t>
  </si>
  <si>
    <t>Die Wahlbeteiligung wird automatisch berechnet.</t>
  </si>
  <si>
    <t>In dieser Tabelle können Sie die Anteile der Zweitstimmen berechnen</t>
  </si>
  <si>
    <t>Unter "Partei" bitte die richtigen Parteinamen eintragen.</t>
  </si>
  <si>
    <t>In dieser Tabelle können Sie die Anteile der Erststimmen berechnen</t>
  </si>
  <si>
    <t>Unter "Partei" bitte die richtigen Direktkandidaten oder deren Parteinamen eintragen.</t>
  </si>
  <si>
    <t>Wenn in Ihrem Wahlkreis beispielsweise nur 14 Direktkandidaten gewählt wurden, können Sie die Kandidaten 15-21 einfach löschen, indem Sie die gesamten Zeilen 27-33 markieren und löschen     --&gt; die Ergebnisse werden automatisch angepasst.</t>
  </si>
  <si>
    <t>In den unteren Reitern finden Sie automatisch generierte Balken- und Kreisdiagramme, die Sie gern entsprechend der Parteifarben anpassen können. Markieren Sie dazu einfach den jeweiligen Balken und färben ihn mit der "Füllfarbe" ein.</t>
  </si>
  <si>
    <r>
      <rPr>
        <b/>
        <sz val="12"/>
        <color theme="1"/>
        <rFont val="Calibri"/>
        <family val="2"/>
        <scheme val="minor"/>
      </rPr>
      <t>Achtung:</t>
    </r>
    <r>
      <rPr>
        <sz val="12"/>
        <color theme="1"/>
        <rFont val="Calibri"/>
        <family val="2"/>
        <scheme val="minor"/>
      </rPr>
      <t xml:space="preserve"> Gesamtsumme und Gültige Stimmen müssen gleich sein - Ist die Gesamtsumme </t>
    </r>
    <r>
      <rPr>
        <sz val="12"/>
        <color rgb="FFFF0000"/>
        <rFont val="Calibri"/>
        <family val="2"/>
        <scheme val="minor"/>
      </rPr>
      <t>rot,</t>
    </r>
    <r>
      <rPr>
        <sz val="12"/>
        <color theme="1"/>
        <rFont val="Calibri"/>
        <family val="2"/>
        <scheme val="minor"/>
      </rPr>
      <t xml:space="preserve"> müssen Sie die Eingabe der Stimmen überprüfen.</t>
    </r>
  </si>
  <si>
    <t>Q1</t>
  </si>
  <si>
    <t>Q2</t>
  </si>
  <si>
    <t>Kl 10E1</t>
  </si>
  <si>
    <t>Kl 10M</t>
  </si>
  <si>
    <t>Kl 10L1</t>
  </si>
  <si>
    <t>Kl 10 L2</t>
  </si>
  <si>
    <t>Kl 11A</t>
  </si>
  <si>
    <t>Kl 11b</t>
  </si>
  <si>
    <t>Kl 11c</t>
  </si>
  <si>
    <t>Kl 8E1</t>
  </si>
  <si>
    <t>Kl 8L1</t>
  </si>
  <si>
    <t>Kl 8L2</t>
  </si>
  <si>
    <t>Kl 8M</t>
  </si>
  <si>
    <t>KL 9A</t>
  </si>
  <si>
    <t>Kl 9B</t>
  </si>
  <si>
    <t>Kl 9c</t>
  </si>
  <si>
    <t>SPD</t>
  </si>
  <si>
    <t>CDU</t>
  </si>
  <si>
    <t>GRÜNE</t>
  </si>
  <si>
    <t>FDP</t>
  </si>
  <si>
    <t>AfD</t>
  </si>
  <si>
    <t>Die Linke</t>
  </si>
  <si>
    <t>die Basis</t>
  </si>
  <si>
    <t>Freie Wähler</t>
  </si>
  <si>
    <t>Die Humansiten Niedersachsen</t>
  </si>
  <si>
    <t>Die Partei</t>
  </si>
  <si>
    <t>Gesundheitsforschung</t>
  </si>
  <si>
    <t>Tierschutzpartei</t>
  </si>
  <si>
    <t>Piraten</t>
  </si>
  <si>
    <t>Volt</t>
  </si>
  <si>
    <t>Hillber, Antonia (SPD)</t>
  </si>
  <si>
    <t>König, Matthias (CDU)</t>
  </si>
  <si>
    <t>Grashorn, Rashmi-Alena (GRÜNE)</t>
  </si>
  <si>
    <t>Tas, Zara (FDP)</t>
  </si>
  <si>
    <t>Kriesinger, Ralf (AfD)</t>
  </si>
  <si>
    <t>Brückner, Maik (Die Linke)</t>
  </si>
  <si>
    <t>Koebke, Ariana (die Basis)</t>
  </si>
  <si>
    <t>Kalvelage, Dr. Heinrich</t>
  </si>
  <si>
    <t>Schwab, Tobias</t>
  </si>
  <si>
    <t xml:space="preserve">Wahlberechtigte Schüler*innen </t>
  </si>
  <si>
    <t>30.2</t>
  </si>
  <si>
    <t>Sonstige</t>
  </si>
  <si>
    <t>16.6</t>
  </si>
  <si>
    <t>17</t>
  </si>
  <si>
    <t>9.4</t>
  </si>
  <si>
    <t>5.3</t>
  </si>
  <si>
    <t>7.2</t>
  </si>
  <si>
    <t>14.3</t>
  </si>
  <si>
    <t xml:space="preserve">Sonstige </t>
  </si>
  <si>
    <t>Die Humanisten Niedersachsen</t>
  </si>
  <si>
    <t>SPD 
16,3</t>
  </si>
  <si>
    <t>CDU
17</t>
  </si>
  <si>
    <t>GRÜNE
30,2</t>
  </si>
  <si>
    <t>FDP
9,4</t>
  </si>
  <si>
    <t>AfD
5,3</t>
  </si>
  <si>
    <t>Die Linke
7,2</t>
  </si>
  <si>
    <t>Sonstige
14,3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</si>
</sst>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1" fillId="2" borderId="2" xfId="0" applyFont="1" applyFill="1" applyBorder="1"/>
    <xf numFmtId="9" fontId="0" fillId="0" borderId="2" xfId="0" applyNumberFormat="1" applyBorder="1"/>
    <xf numFmtId="0" fontId="1" fillId="0" borderId="0" xfId="0" applyFont="1" applyAlignment="1">
      <alignment horizontal="center" wrapText="1"/>
    </xf>
    <xf numFmtId="0" fontId="1" fillId="0" borderId="2" xfId="0" applyFont="1" applyBorder="1"/>
    <xf numFmtId="0" fontId="0" fillId="0" borderId="0" xfId="0" applyAlignment="1">
      <alignment vertical="top" wrapText="1"/>
    </xf>
    <xf numFmtId="164" fontId="0" fillId="0" borderId="2" xfId="0" applyNumberFormat="1" applyBorder="1"/>
    <xf numFmtId="0" fontId="0" fillId="0" borderId="0" xfId="0" applyAlignment="1">
      <alignment horizontal="left" vertical="top" wrapText="1"/>
    </xf>
    <xf numFmtId="11" fontId="0" fillId="0" borderId="0" xfId="0" applyNumberFormat="1"/>
    <xf numFmtId="0" fontId="1" fillId="0" borderId="0" xfId="0" applyFont="1" applyAlignment="1">
      <alignment horizontal="center" vertical="top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Fill="1" applyBorder="1"/>
    <xf numFmtId="49" fontId="0" fillId="0" borderId="0" xfId="0" applyNumberFormat="1"/>
    <xf numFmtId="0" fontId="0" fillId="0" borderId="0" xfId="0" applyBorder="1"/>
    <xf numFmtId="0" fontId="0" fillId="0" borderId="0" xfId="0" applyNumberFormat="1" applyBorder="1"/>
    <xf numFmtId="164" fontId="0" fillId="0" borderId="0" xfId="0" applyNumberFormat="1" applyBorder="1"/>
    <xf numFmtId="0" fontId="0" fillId="0" borderId="2" xfId="0" applyBorder="1" applyAlignment="1">
      <alignment wrapText="1"/>
    </xf>
    <xf numFmtId="0" fontId="0" fillId="0" borderId="0" xfId="0" applyFill="1" applyBorder="1" applyAlignment="1">
      <alignment wrapText="1"/>
    </xf>
  </cellXfs>
  <cellStyles count="4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E26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Die Ergebnisse der Juniorwahl (in</a:t>
            </a:r>
            <a:r>
              <a:rPr lang="de-DE" baseline="0"/>
              <a:t> %)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1C-AA47-8124-453F96079B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41C-AA47-8124-453F96079B5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1C-AA47-8124-453F96079B50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1C-AA47-8124-453F96079B5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1C-AA47-8124-453F96079B50}"/>
              </c:ext>
            </c:extLst>
          </c:dPt>
          <c:dPt>
            <c:idx val="5"/>
            <c:invertIfNegative val="0"/>
            <c:bubble3D val="0"/>
            <c:spPr>
              <a:solidFill>
                <a:srgbClr val="E26A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41C-AA47-8124-453F96079B50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1C-AA47-8124-453F96079B50}"/>
              </c:ext>
            </c:extLst>
          </c:dPt>
          <c:cat>
            <c:strRef>
              <c:f>'Endergebnis Zweitstimmen'!$H$14:$H$20</c:f>
              <c:strCache>
                <c:ptCount val="7"/>
                <c:pt idx="0">
                  <c:v>SPD 
16,3</c:v>
                </c:pt>
                <c:pt idx="1">
                  <c:v>CDU
17</c:v>
                </c:pt>
                <c:pt idx="2">
                  <c:v>GRÜNE
30,2</c:v>
                </c:pt>
                <c:pt idx="3">
                  <c:v>FDP
9,4</c:v>
                </c:pt>
                <c:pt idx="4">
                  <c:v>AfD
5,3</c:v>
                </c:pt>
                <c:pt idx="5">
                  <c:v>Die Linke
7,2</c:v>
                </c:pt>
                <c:pt idx="6">
                  <c:v>Sonstige
14,3</c:v>
                </c:pt>
              </c:strCache>
            </c:strRef>
          </c:cat>
          <c:val>
            <c:numRef>
              <c:f>'Endergebnis Zweitstimmen'!$I$14:$I$20</c:f>
              <c:numCache>
                <c:formatCode>General</c:formatCode>
                <c:ptCount val="7"/>
                <c:pt idx="0">
                  <c:v>16.3</c:v>
                </c:pt>
                <c:pt idx="1">
                  <c:v>17</c:v>
                </c:pt>
                <c:pt idx="2">
                  <c:v>30.2</c:v>
                </c:pt>
                <c:pt idx="3">
                  <c:v>9.4</c:v>
                </c:pt>
                <c:pt idx="4">
                  <c:v>5.3</c:v>
                </c:pt>
                <c:pt idx="5">
                  <c:v>7.2</c:v>
                </c:pt>
                <c:pt idx="6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AA47-8124-453F9607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4150208"/>
        <c:axId val="704151888"/>
      </c:barChart>
      <c:catAx>
        <c:axId val="70415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4151888"/>
        <c:crossesAt val="0"/>
        <c:auto val="1"/>
        <c:lblAlgn val="ctr"/>
        <c:lblOffset val="100"/>
        <c:noMultiLvlLbl val="0"/>
      </c:catAx>
      <c:valAx>
        <c:axId val="704151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415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Endergebnis</a:t>
            </a:r>
            <a:r>
              <a:rPr lang="de-DE" baseline="0"/>
              <a:t> der Juniorwahl in der Schule...</a:t>
            </a:r>
            <a:endParaRPr lang="de-DE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02183032"/>
        <c:axId val="2102186120"/>
      </c:barChart>
      <c:catAx>
        <c:axId val="2102183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186120"/>
        <c:crosses val="autoZero"/>
        <c:auto val="1"/>
        <c:lblAlgn val="ctr"/>
        <c:lblOffset val="100"/>
        <c:noMultiLvlLbl val="0"/>
      </c:catAx>
      <c:valAx>
        <c:axId val="21021861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02183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Endergebnis Juniorwahl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C4-6844-B232-1EAC809DC6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'Endergebnis Zweitstimmen'!$A$13:$A$33</c:f>
              <c:strCache>
                <c:ptCount val="14"/>
                <c:pt idx="0">
                  <c:v>SPD</c:v>
                </c:pt>
                <c:pt idx="1">
                  <c:v>CDU</c:v>
                </c:pt>
                <c:pt idx="2">
                  <c:v>GRÜNE</c:v>
                </c:pt>
                <c:pt idx="3">
                  <c:v>FDP</c:v>
                </c:pt>
                <c:pt idx="4">
                  <c:v>AfD</c:v>
                </c:pt>
                <c:pt idx="5">
                  <c:v>Die Linke</c:v>
                </c:pt>
                <c:pt idx="6">
                  <c:v>die Basis</c:v>
                </c:pt>
                <c:pt idx="7">
                  <c:v>Freie Wähler</c:v>
                </c:pt>
                <c:pt idx="8">
                  <c:v>Die Humansiten Niedersachsen</c:v>
                </c:pt>
                <c:pt idx="9">
                  <c:v>Die Partei</c:v>
                </c:pt>
                <c:pt idx="10">
                  <c:v>Gesundheitsforschung</c:v>
                </c:pt>
                <c:pt idx="11">
                  <c:v>Tierschutzpartei</c:v>
                </c:pt>
                <c:pt idx="12">
                  <c:v>Piraten</c:v>
                </c:pt>
                <c:pt idx="13">
                  <c:v>Volt</c:v>
                </c:pt>
              </c:strCache>
            </c:strRef>
          </c:cat>
          <c:val>
            <c:numRef>
              <c:f>'Endergebnis Zweitstimmen'!$C$13:$C$33</c:f>
              <c:numCache>
                <c:formatCode>0.0%</c:formatCode>
                <c:ptCount val="21"/>
                <c:pt idx="0">
                  <c:v>0.16603773584905659</c:v>
                </c:pt>
                <c:pt idx="1">
                  <c:v>0.16981132075471697</c:v>
                </c:pt>
                <c:pt idx="2">
                  <c:v>0.30188679245283018</c:v>
                </c:pt>
                <c:pt idx="3">
                  <c:v>9.4339622641509441E-2</c:v>
                </c:pt>
                <c:pt idx="4">
                  <c:v>5.2830188679245285E-2</c:v>
                </c:pt>
                <c:pt idx="5">
                  <c:v>7.1698113207547168E-2</c:v>
                </c:pt>
                <c:pt idx="6">
                  <c:v>1.1320754716981131E-2</c:v>
                </c:pt>
                <c:pt idx="7">
                  <c:v>3.7735849056603774E-3</c:v>
                </c:pt>
                <c:pt idx="8">
                  <c:v>1.509433962264151E-2</c:v>
                </c:pt>
                <c:pt idx="9">
                  <c:v>3.7735849056603772E-2</c:v>
                </c:pt>
                <c:pt idx="10">
                  <c:v>1.8867924528301886E-2</c:v>
                </c:pt>
                <c:pt idx="11">
                  <c:v>2.2641509433962263E-2</c:v>
                </c:pt>
                <c:pt idx="12">
                  <c:v>2.2641509433962263E-2</c:v>
                </c:pt>
                <c:pt idx="13">
                  <c:v>1.1320754716981131E-2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4-6844-B232-1EAC809DC6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102290472"/>
        <c:axId val="2102293448"/>
        <c:axId val="0"/>
      </c:bar3DChart>
      <c:catAx>
        <c:axId val="2102290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2293448"/>
        <c:crosses val="autoZero"/>
        <c:auto val="1"/>
        <c:lblAlgn val="ctr"/>
        <c:lblOffset val="100"/>
        <c:noMultiLvlLbl val="0"/>
      </c:catAx>
      <c:valAx>
        <c:axId val="210229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229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2222222222222E-2"/>
          <c:y val="3.7037037037037E-2"/>
          <c:w val="0.82466338582677201"/>
          <c:h val="0.87962962962962998"/>
        </c:manualLayout>
      </c:layout>
      <c:pie3DChart>
        <c:varyColors val="1"/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Endergebnis Juniorwahl 2017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'Endergebnis Zweitstimmen'!$A$13:$A$33</c:f>
              <c:strCache>
                <c:ptCount val="14"/>
                <c:pt idx="0">
                  <c:v>SPD</c:v>
                </c:pt>
                <c:pt idx="1">
                  <c:v>CDU</c:v>
                </c:pt>
                <c:pt idx="2">
                  <c:v>GRÜNE</c:v>
                </c:pt>
                <c:pt idx="3">
                  <c:v>FDP</c:v>
                </c:pt>
                <c:pt idx="4">
                  <c:v>AfD</c:v>
                </c:pt>
                <c:pt idx="5">
                  <c:v>Die Linke</c:v>
                </c:pt>
                <c:pt idx="6">
                  <c:v>die Basis</c:v>
                </c:pt>
                <c:pt idx="7">
                  <c:v>Freie Wähler</c:v>
                </c:pt>
                <c:pt idx="8">
                  <c:v>Die Humansiten Niedersachsen</c:v>
                </c:pt>
                <c:pt idx="9">
                  <c:v>Die Partei</c:v>
                </c:pt>
                <c:pt idx="10">
                  <c:v>Gesundheitsforschung</c:v>
                </c:pt>
                <c:pt idx="11">
                  <c:v>Tierschutzpartei</c:v>
                </c:pt>
                <c:pt idx="12">
                  <c:v>Piraten</c:v>
                </c:pt>
                <c:pt idx="13">
                  <c:v>Volt</c:v>
                </c:pt>
              </c:strCache>
            </c:strRef>
          </c:cat>
          <c:val>
            <c:numRef>
              <c:f>'Endergebnis Zweitstimmen'!$C$13:$C$33</c:f>
              <c:numCache>
                <c:formatCode>0.0%</c:formatCode>
                <c:ptCount val="21"/>
                <c:pt idx="0">
                  <c:v>0.16603773584905659</c:v>
                </c:pt>
                <c:pt idx="1">
                  <c:v>0.16981132075471697</c:v>
                </c:pt>
                <c:pt idx="2">
                  <c:v>0.30188679245283018</c:v>
                </c:pt>
                <c:pt idx="3">
                  <c:v>9.4339622641509441E-2</c:v>
                </c:pt>
                <c:pt idx="4">
                  <c:v>5.2830188679245285E-2</c:v>
                </c:pt>
                <c:pt idx="5">
                  <c:v>7.1698113207547168E-2</c:v>
                </c:pt>
                <c:pt idx="6">
                  <c:v>1.1320754716981131E-2</c:v>
                </c:pt>
                <c:pt idx="7">
                  <c:v>3.7735849056603774E-3</c:v>
                </c:pt>
                <c:pt idx="8">
                  <c:v>1.509433962264151E-2</c:v>
                </c:pt>
                <c:pt idx="9">
                  <c:v>3.7735849056603772E-2</c:v>
                </c:pt>
                <c:pt idx="10">
                  <c:v>1.8867924528301886E-2</c:v>
                </c:pt>
                <c:pt idx="11">
                  <c:v>2.2641509433962263E-2</c:v>
                </c:pt>
                <c:pt idx="12">
                  <c:v>2.2641509433962263E-2</c:v>
                </c:pt>
                <c:pt idx="13">
                  <c:v>1.1320754716981131E-2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0-FC47-B001-379027534D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4" workbookViewId="0" zoomToFit="1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5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14</xdr:row>
      <xdr:rowOff>99483</xdr:rowOff>
    </xdr:from>
    <xdr:to>
      <xdr:col>5</xdr:col>
      <xdr:colOff>368300</xdr:colOff>
      <xdr:row>26</xdr:row>
      <xdr:rowOff>99483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1739AE6B-9F2D-7200-DB46-4F3384E76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2239" cy="562022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2" name="Diagramm 4">
          <a:extLst xmlns:a="http://schemas.openxmlformats.org/drawingml/2006/main">
            <a:ext uri="{FF2B5EF4-FFF2-40B4-BE49-F238E27FC236}">
              <a16:creationId xmlns:a16="http://schemas.microsoft.com/office/drawing/2014/main" id="{EB533664-ED8F-3265-F268-1C880D13D695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560" cy="60248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0.00142</cdr:y>
    </cdr:from>
    <cdr:to>
      <cdr:x>1</cdr:x>
      <cdr:y>1</cdr:y>
    </cdr:to>
    <cdr:graphicFrame macro="">
      <cdr:nvGraphicFramePr>
        <cdr:cNvPr id="2" name="Diagramm 3">
          <a:extLst xmlns:a="http://schemas.openxmlformats.org/drawingml/2006/main">
            <a:ext uri="{FF2B5EF4-FFF2-40B4-BE49-F238E27FC236}">
              <a16:creationId xmlns:a16="http://schemas.microsoft.com/office/drawing/2014/main" id="{7F1B71A5-F197-D448-24E9-3C7B350191B6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opLeftCell="D1" workbookViewId="0">
      <selection activeCell="I12" sqref="I12"/>
    </sheetView>
  </sheetViews>
  <sheetFormatPr baseColWidth="10" defaultRowHeight="16" x14ac:dyDescent="0.2"/>
  <cols>
    <col min="1" max="1" width="19" customWidth="1"/>
    <col min="2" max="2" width="20" customWidth="1"/>
    <col min="3" max="3" width="15.33203125" customWidth="1"/>
    <col min="5" max="5" width="75.5" customWidth="1"/>
    <col min="8" max="8" width="20" customWidth="1"/>
  </cols>
  <sheetData>
    <row r="1" spans="1:10" ht="37" customHeight="1" x14ac:dyDescent="0.2">
      <c r="A1" s="15" t="s">
        <v>10</v>
      </c>
      <c r="B1" s="15"/>
      <c r="C1" s="15"/>
    </row>
    <row r="2" spans="1:10" ht="18" customHeight="1" x14ac:dyDescent="0.2">
      <c r="A2" s="9"/>
      <c r="B2" s="9"/>
      <c r="C2" s="9"/>
      <c r="G2" s="19" t="s">
        <v>62</v>
      </c>
      <c r="H2" s="19"/>
    </row>
    <row r="3" spans="1:10" ht="18" customHeight="1" x14ac:dyDescent="0.2">
      <c r="G3" t="s">
        <v>23</v>
      </c>
      <c r="H3">
        <v>94</v>
      </c>
    </row>
    <row r="4" spans="1:10" ht="18" customHeight="1" x14ac:dyDescent="0.2">
      <c r="A4" s="3" t="s">
        <v>2</v>
      </c>
      <c r="B4" s="3"/>
      <c r="C4" s="4">
        <v>516</v>
      </c>
      <c r="E4" s="1" t="s">
        <v>11</v>
      </c>
      <c r="G4" t="s">
        <v>24</v>
      </c>
      <c r="H4">
        <v>101</v>
      </c>
    </row>
    <row r="5" spans="1:10" ht="18" customHeight="1" x14ac:dyDescent="0.2">
      <c r="A5" s="5" t="s">
        <v>3</v>
      </c>
      <c r="B5" s="5"/>
      <c r="C5" s="6">
        <v>277</v>
      </c>
      <c r="G5" s="14" t="s">
        <v>25</v>
      </c>
      <c r="H5">
        <v>18</v>
      </c>
    </row>
    <row r="6" spans="1:10" ht="18" customHeight="1" x14ac:dyDescent="0.2">
      <c r="A6" s="5" t="s">
        <v>4</v>
      </c>
      <c r="B6" s="5"/>
      <c r="C6" s="5">
        <v>9</v>
      </c>
      <c r="G6" t="s">
        <v>26</v>
      </c>
      <c r="H6">
        <v>25</v>
      </c>
    </row>
    <row r="7" spans="1:10" ht="18" customHeight="1" x14ac:dyDescent="0.2">
      <c r="A7" s="5" t="s">
        <v>5</v>
      </c>
      <c r="B7" s="5"/>
      <c r="C7" s="6">
        <v>268</v>
      </c>
      <c r="G7" t="s">
        <v>27</v>
      </c>
      <c r="H7">
        <v>21</v>
      </c>
    </row>
    <row r="8" spans="1:10" ht="18" customHeight="1" x14ac:dyDescent="0.2">
      <c r="A8" s="5" t="s">
        <v>6</v>
      </c>
      <c r="B8" s="5"/>
      <c r="C8" s="12">
        <f>C5/C4</f>
        <v>0.53682170542635654</v>
      </c>
      <c r="E8" t="s">
        <v>15</v>
      </c>
      <c r="G8" t="s">
        <v>28</v>
      </c>
      <c r="H8">
        <v>25</v>
      </c>
    </row>
    <row r="9" spans="1:10" ht="18" customHeight="1" x14ac:dyDescent="0.2">
      <c r="G9" t="s">
        <v>29</v>
      </c>
      <c r="H9">
        <v>29</v>
      </c>
    </row>
    <row r="10" spans="1:10" ht="18" customHeight="1" x14ac:dyDescent="0.2">
      <c r="A10" s="1" t="s">
        <v>7</v>
      </c>
      <c r="G10" t="s">
        <v>30</v>
      </c>
      <c r="H10">
        <v>29</v>
      </c>
    </row>
    <row r="11" spans="1:10" ht="18" customHeight="1" x14ac:dyDescent="0.2">
      <c r="G11" t="s">
        <v>31</v>
      </c>
      <c r="H11">
        <v>28</v>
      </c>
    </row>
    <row r="12" spans="1:10" ht="18" customHeight="1" x14ac:dyDescent="0.2">
      <c r="A12" s="7" t="s">
        <v>0</v>
      </c>
      <c r="B12" s="7" t="s">
        <v>8</v>
      </c>
      <c r="C12" s="7" t="s">
        <v>1</v>
      </c>
      <c r="E12" s="1" t="s">
        <v>18</v>
      </c>
      <c r="G12" t="s">
        <v>32</v>
      </c>
      <c r="H12">
        <v>26</v>
      </c>
    </row>
    <row r="13" spans="1:10" ht="18" customHeight="1" x14ac:dyDescent="0.2">
      <c r="A13" s="5" t="s">
        <v>53</v>
      </c>
      <c r="B13" s="6">
        <v>65</v>
      </c>
      <c r="C13" s="12">
        <f>B13/B34</f>
        <v>0.24253731343283583</v>
      </c>
      <c r="E13" t="s">
        <v>19</v>
      </c>
      <c r="G13" t="s">
        <v>33</v>
      </c>
      <c r="H13">
        <v>22</v>
      </c>
    </row>
    <row r="14" spans="1:10" ht="18" customHeight="1" x14ac:dyDescent="0.2">
      <c r="A14" s="5" t="s">
        <v>54</v>
      </c>
      <c r="B14" s="6">
        <v>44</v>
      </c>
      <c r="C14" s="12">
        <f>B14/B34</f>
        <v>0.16417910447761194</v>
      </c>
      <c r="G14" t="s">
        <v>34</v>
      </c>
      <c r="H14">
        <v>20</v>
      </c>
    </row>
    <row r="15" spans="1:10" ht="18" customHeight="1" x14ac:dyDescent="0.2">
      <c r="A15" s="5" t="s">
        <v>55</v>
      </c>
      <c r="B15" s="6">
        <v>84</v>
      </c>
      <c r="C15" s="12">
        <f>B15/B34</f>
        <v>0.31343283582089554</v>
      </c>
      <c r="E15" s="17" t="s">
        <v>20</v>
      </c>
      <c r="F15" s="13"/>
      <c r="G15" s="13" t="s">
        <v>35</v>
      </c>
      <c r="H15" s="13">
        <v>0</v>
      </c>
      <c r="I15" s="13"/>
      <c r="J15" s="13"/>
    </row>
    <row r="16" spans="1:10" ht="18" customHeight="1" x14ac:dyDescent="0.2">
      <c r="A16" s="5" t="s">
        <v>56</v>
      </c>
      <c r="B16" s="6">
        <v>35</v>
      </c>
      <c r="C16" s="12">
        <f>B16/B34</f>
        <v>0.13059701492537312</v>
      </c>
      <c r="E16" s="17"/>
      <c r="F16" s="13"/>
      <c r="G16" s="13" t="s">
        <v>36</v>
      </c>
      <c r="H16" s="13">
        <v>25</v>
      </c>
      <c r="I16" s="13"/>
      <c r="J16" s="13"/>
    </row>
    <row r="17" spans="1:10" ht="18" customHeight="1" x14ac:dyDescent="0.2">
      <c r="A17" s="5" t="s">
        <v>57</v>
      </c>
      <c r="B17" s="6">
        <v>9</v>
      </c>
      <c r="C17" s="12">
        <f>B17/B34</f>
        <v>3.3582089552238806E-2</v>
      </c>
      <c r="E17" s="17"/>
      <c r="F17" s="13"/>
      <c r="G17" s="13" t="s">
        <v>37</v>
      </c>
      <c r="H17" s="13">
        <v>27</v>
      </c>
      <c r="I17" s="13"/>
      <c r="J17" s="13"/>
    </row>
    <row r="18" spans="1:10" ht="18" customHeight="1" x14ac:dyDescent="0.2">
      <c r="A18" s="5" t="s">
        <v>58</v>
      </c>
      <c r="B18" s="6">
        <v>14</v>
      </c>
      <c r="C18" s="12">
        <f>B18/B34</f>
        <v>5.2238805970149252E-2</v>
      </c>
      <c r="E18" s="13"/>
      <c r="F18" s="13"/>
      <c r="G18" s="13" t="s">
        <v>38</v>
      </c>
      <c r="H18" s="13">
        <v>26</v>
      </c>
      <c r="I18" s="13"/>
      <c r="J18" s="13"/>
    </row>
    <row r="19" spans="1:10" ht="18" customHeight="1" x14ac:dyDescent="0.2">
      <c r="A19" s="5" t="s">
        <v>59</v>
      </c>
      <c r="B19" s="6">
        <v>2</v>
      </c>
      <c r="C19" s="12">
        <f>B19/B34</f>
        <v>7.462686567164179E-3</v>
      </c>
    </row>
    <row r="20" spans="1:10" ht="18" customHeight="1" x14ac:dyDescent="0.2">
      <c r="A20" s="5" t="s">
        <v>60</v>
      </c>
      <c r="B20" s="6">
        <v>7</v>
      </c>
      <c r="C20" s="12">
        <f>B20/B34</f>
        <v>2.6119402985074626E-2</v>
      </c>
      <c r="H20">
        <f>(SUM(H3:H18))</f>
        <v>516</v>
      </c>
    </row>
    <row r="21" spans="1:10" ht="18" customHeight="1" x14ac:dyDescent="0.2">
      <c r="A21" s="5" t="s">
        <v>61</v>
      </c>
      <c r="B21" s="6">
        <v>8</v>
      </c>
      <c r="C21" s="12">
        <f>B21/B34</f>
        <v>2.9850746268656716E-2</v>
      </c>
      <c r="E21" t="s">
        <v>12</v>
      </c>
    </row>
    <row r="22" spans="1:10" ht="18" customHeight="1" x14ac:dyDescent="0.2">
      <c r="A22" s="5"/>
      <c r="B22" s="6"/>
      <c r="C22" s="12"/>
    </row>
    <row r="23" spans="1:10" ht="18" customHeight="1" x14ac:dyDescent="0.2">
      <c r="A23" s="5"/>
      <c r="B23" s="6"/>
      <c r="C23" s="12"/>
    </row>
    <row r="24" spans="1:10" ht="18" customHeight="1" x14ac:dyDescent="0.2">
      <c r="A24" s="5"/>
      <c r="B24" s="6"/>
      <c r="C24" s="12"/>
    </row>
    <row r="25" spans="1:10" ht="18" customHeight="1" x14ac:dyDescent="0.2">
      <c r="A25" s="5"/>
      <c r="B25" s="6"/>
      <c r="C25" s="12"/>
    </row>
    <row r="26" spans="1:10" ht="18" customHeight="1" x14ac:dyDescent="0.2">
      <c r="A26" s="5"/>
      <c r="B26" s="6"/>
      <c r="C26" s="12"/>
    </row>
    <row r="27" spans="1:10" ht="18" customHeight="1" x14ac:dyDescent="0.2">
      <c r="A27" s="5"/>
      <c r="B27" s="6"/>
      <c r="C27" s="12"/>
    </row>
    <row r="28" spans="1:10" ht="18" customHeight="1" x14ac:dyDescent="0.2">
      <c r="A28" s="5"/>
      <c r="B28" s="6"/>
      <c r="C28" s="12"/>
    </row>
    <row r="29" spans="1:10" ht="18" customHeight="1" x14ac:dyDescent="0.2">
      <c r="A29" s="5"/>
      <c r="B29" s="6"/>
      <c r="C29" s="12"/>
    </row>
    <row r="30" spans="1:10" ht="18" customHeight="1" x14ac:dyDescent="0.2">
      <c r="A30" s="5"/>
      <c r="B30" s="6"/>
      <c r="C30" s="12"/>
    </row>
    <row r="31" spans="1:10" ht="18" customHeight="1" x14ac:dyDescent="0.2">
      <c r="A31" s="5"/>
      <c r="B31" s="6"/>
      <c r="C31" s="12"/>
    </row>
    <row r="32" spans="1:10" ht="18" customHeight="1" x14ac:dyDescent="0.2">
      <c r="A32" s="5"/>
      <c r="B32" s="6"/>
      <c r="C32" s="12"/>
    </row>
    <row r="33" spans="1:5" ht="18" customHeight="1" x14ac:dyDescent="0.2">
      <c r="A33" s="5"/>
      <c r="B33" s="6"/>
      <c r="C33" s="12"/>
    </row>
    <row r="34" spans="1:5" ht="18" customHeight="1" x14ac:dyDescent="0.2">
      <c r="A34" s="10" t="s">
        <v>9</v>
      </c>
      <c r="B34" s="6">
        <f>SUM(B13:B33)</f>
        <v>268</v>
      </c>
      <c r="C34" s="8">
        <f>SUM(C13:C33)</f>
        <v>1.0000000000000002</v>
      </c>
      <c r="E34" s="16" t="s">
        <v>22</v>
      </c>
    </row>
    <row r="35" spans="1:5" ht="18" customHeight="1" x14ac:dyDescent="0.2">
      <c r="E35" s="16"/>
    </row>
  </sheetData>
  <mergeCells count="4">
    <mergeCell ref="A1:C1"/>
    <mergeCell ref="E34:E35"/>
    <mergeCell ref="E15:E17"/>
    <mergeCell ref="G2:H2"/>
  </mergeCells>
  <conditionalFormatting sqref="B34">
    <cfRule type="cellIs" dxfId="1" priority="1" operator="notEqual">
      <formula>$C$7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topLeftCell="A11" zoomScale="120" zoomScaleNormal="120" workbookViewId="0">
      <selection activeCell="I32" sqref="I32"/>
    </sheetView>
  </sheetViews>
  <sheetFormatPr baseColWidth="10" defaultRowHeight="16" x14ac:dyDescent="0.2"/>
  <cols>
    <col min="1" max="1" width="15" customWidth="1"/>
    <col min="2" max="2" width="23" customWidth="1"/>
    <col min="3" max="3" width="14.83203125" customWidth="1"/>
    <col min="5" max="5" width="75.6640625" customWidth="1"/>
    <col min="9" max="10" width="12.1640625" bestFit="1" customWidth="1"/>
    <col min="13" max="13" width="30.1640625" customWidth="1"/>
  </cols>
  <sheetData>
    <row r="1" spans="1:14" ht="36" customHeight="1" x14ac:dyDescent="0.2">
      <c r="A1" s="15" t="s">
        <v>10</v>
      </c>
      <c r="B1" s="15"/>
      <c r="C1" s="15"/>
    </row>
    <row r="2" spans="1:14" ht="18" customHeight="1" x14ac:dyDescent="0.2">
      <c r="A2" s="9"/>
      <c r="B2" s="9"/>
      <c r="C2" s="9"/>
    </row>
    <row r="3" spans="1:14" ht="18" customHeight="1" x14ac:dyDescent="0.2"/>
    <row r="4" spans="1:14" ht="18" customHeight="1" x14ac:dyDescent="0.2">
      <c r="A4" s="3" t="s">
        <v>2</v>
      </c>
      <c r="B4" s="3"/>
      <c r="C4" s="4">
        <v>516</v>
      </c>
      <c r="E4" s="1" t="s">
        <v>11</v>
      </c>
      <c r="H4" s="5"/>
      <c r="I4" s="6"/>
      <c r="J4" s="12"/>
    </row>
    <row r="5" spans="1:14" ht="18" customHeight="1" x14ac:dyDescent="0.2">
      <c r="A5" s="5" t="s">
        <v>3</v>
      </c>
      <c r="B5" s="5"/>
      <c r="C5" s="6">
        <v>277</v>
      </c>
      <c r="H5" s="5"/>
      <c r="I5" s="6"/>
      <c r="J5" s="12"/>
    </row>
    <row r="6" spans="1:14" ht="18" customHeight="1" x14ac:dyDescent="0.2">
      <c r="A6" s="5" t="s">
        <v>4</v>
      </c>
      <c r="B6" s="5"/>
      <c r="C6" s="5">
        <v>12</v>
      </c>
      <c r="H6" s="5"/>
      <c r="I6" s="6"/>
      <c r="J6" s="12"/>
    </row>
    <row r="7" spans="1:14" ht="18" customHeight="1" x14ac:dyDescent="0.2">
      <c r="A7" s="5" t="s">
        <v>5</v>
      </c>
      <c r="B7" s="5"/>
      <c r="C7" s="6">
        <f>C5-C6</f>
        <v>265</v>
      </c>
      <c r="H7" s="5"/>
      <c r="I7" s="6"/>
      <c r="J7" s="12"/>
    </row>
    <row r="8" spans="1:14" ht="18" customHeight="1" x14ac:dyDescent="0.2">
      <c r="A8" s="5" t="s">
        <v>6</v>
      </c>
      <c r="B8" s="5"/>
      <c r="C8" s="12">
        <f>C5/C4</f>
        <v>0.53682170542635654</v>
      </c>
      <c r="E8" t="s">
        <v>15</v>
      </c>
      <c r="H8" s="5"/>
      <c r="I8" s="6"/>
      <c r="J8" s="12"/>
    </row>
    <row r="9" spans="1:14" ht="18" customHeight="1" x14ac:dyDescent="0.2">
      <c r="H9" s="5"/>
      <c r="I9" s="6"/>
      <c r="J9" s="12"/>
    </row>
    <row r="10" spans="1:14" ht="18" customHeight="1" x14ac:dyDescent="0.2">
      <c r="A10" s="1" t="s">
        <v>7</v>
      </c>
    </row>
    <row r="11" spans="1:14" ht="18" customHeight="1" x14ac:dyDescent="0.2"/>
    <row r="12" spans="1:14" ht="18" customHeight="1" x14ac:dyDescent="0.2">
      <c r="A12" s="7" t="s">
        <v>0</v>
      </c>
      <c r="B12" s="7" t="s">
        <v>8</v>
      </c>
      <c r="C12" s="7" t="s">
        <v>1</v>
      </c>
      <c r="E12" s="1" t="s">
        <v>16</v>
      </c>
    </row>
    <row r="13" spans="1:14" ht="18" customHeight="1" x14ac:dyDescent="0.2">
      <c r="A13" s="5" t="s">
        <v>39</v>
      </c>
      <c r="B13" s="6">
        <v>44</v>
      </c>
      <c r="C13" s="12">
        <f>B13/B34</f>
        <v>0.16603773584905659</v>
      </c>
      <c r="E13" t="s">
        <v>17</v>
      </c>
    </row>
    <row r="14" spans="1:14" ht="18" customHeight="1" x14ac:dyDescent="0.2">
      <c r="A14" s="5" t="s">
        <v>40</v>
      </c>
      <c r="B14" s="6">
        <v>45</v>
      </c>
      <c r="C14" s="12">
        <f>B14/B34</f>
        <v>0.16981132075471697</v>
      </c>
      <c r="H14" s="26" t="s">
        <v>73</v>
      </c>
      <c r="I14">
        <v>16.3</v>
      </c>
      <c r="L14" t="s">
        <v>71</v>
      </c>
      <c r="M14" s="23" t="s">
        <v>45</v>
      </c>
      <c r="N14" s="25">
        <v>1.1320754716981131E-2</v>
      </c>
    </row>
    <row r="15" spans="1:14" ht="18" customHeight="1" x14ac:dyDescent="0.2">
      <c r="A15" s="5" t="s">
        <v>41</v>
      </c>
      <c r="B15" s="6">
        <v>80</v>
      </c>
      <c r="C15" s="12">
        <f>B15/B34</f>
        <v>0.30188679245283018</v>
      </c>
      <c r="E15" s="18" t="s">
        <v>14</v>
      </c>
      <c r="H15" s="26" t="s">
        <v>74</v>
      </c>
      <c r="I15">
        <v>17</v>
      </c>
      <c r="M15" s="23" t="s">
        <v>46</v>
      </c>
      <c r="N15" s="25">
        <v>3.7735849056603774E-3</v>
      </c>
    </row>
    <row r="16" spans="1:14" ht="18" customHeight="1" x14ac:dyDescent="0.2">
      <c r="A16" s="5" t="s">
        <v>42</v>
      </c>
      <c r="B16" s="6">
        <v>25</v>
      </c>
      <c r="C16" s="12">
        <f>B16/B34</f>
        <v>9.4339622641509441E-2</v>
      </c>
      <c r="E16" s="18"/>
      <c r="H16" s="26" t="s">
        <v>75</v>
      </c>
      <c r="I16">
        <v>30.2</v>
      </c>
      <c r="J16" s="20"/>
      <c r="M16" s="23" t="s">
        <v>72</v>
      </c>
      <c r="N16" s="25">
        <v>1.509433962264151E-2</v>
      </c>
    </row>
    <row r="17" spans="1:14" ht="18" customHeight="1" x14ac:dyDescent="0.2">
      <c r="A17" s="5" t="s">
        <v>43</v>
      </c>
      <c r="B17" s="6">
        <v>14</v>
      </c>
      <c r="C17" s="12">
        <f>B17/B34</f>
        <v>5.2830188679245285E-2</v>
      </c>
      <c r="E17" s="18"/>
      <c r="H17" s="26" t="s">
        <v>76</v>
      </c>
      <c r="I17">
        <v>9.4</v>
      </c>
      <c r="J17" s="20"/>
      <c r="M17" s="23" t="s">
        <v>48</v>
      </c>
      <c r="N17" s="25">
        <v>3.7735849056603772E-2</v>
      </c>
    </row>
    <row r="18" spans="1:14" ht="18" customHeight="1" x14ac:dyDescent="0.2">
      <c r="A18" s="5" t="s">
        <v>44</v>
      </c>
      <c r="B18" s="6">
        <v>19</v>
      </c>
      <c r="C18" s="12">
        <f>B18/B34</f>
        <v>7.1698113207547168E-2</v>
      </c>
      <c r="H18" s="26" t="s">
        <v>77</v>
      </c>
      <c r="I18">
        <v>5.3</v>
      </c>
      <c r="J18" s="20"/>
      <c r="M18" s="23" t="s">
        <v>49</v>
      </c>
      <c r="N18" s="25">
        <v>1.8867924528301886E-2</v>
      </c>
    </row>
    <row r="19" spans="1:14" ht="18" customHeight="1" x14ac:dyDescent="0.2">
      <c r="A19" s="5" t="s">
        <v>45</v>
      </c>
      <c r="B19" s="6">
        <v>3</v>
      </c>
      <c r="C19" s="12">
        <f>B19/B34</f>
        <v>1.1320754716981131E-2</v>
      </c>
      <c r="E19" t="s">
        <v>12</v>
      </c>
      <c r="H19" s="26" t="s">
        <v>78</v>
      </c>
      <c r="I19">
        <v>7.2</v>
      </c>
      <c r="J19" s="20"/>
      <c r="M19" s="23" t="s">
        <v>50</v>
      </c>
      <c r="N19" s="25">
        <v>2.2641509433962263E-2</v>
      </c>
    </row>
    <row r="20" spans="1:14" ht="18" customHeight="1" x14ac:dyDescent="0.2">
      <c r="A20" s="5" t="s">
        <v>46</v>
      </c>
      <c r="B20" s="6">
        <v>1</v>
      </c>
      <c r="C20" s="12">
        <f>B20/B34</f>
        <v>3.7735849056603774E-3</v>
      </c>
      <c r="E20" t="s">
        <v>13</v>
      </c>
      <c r="H20" s="27" t="s">
        <v>79</v>
      </c>
      <c r="I20">
        <v>14.3</v>
      </c>
      <c r="J20" s="20"/>
      <c r="M20" s="23" t="s">
        <v>51</v>
      </c>
      <c r="N20" s="25">
        <v>2.2641509433962263E-2</v>
      </c>
    </row>
    <row r="21" spans="1:14" ht="18" customHeight="1" x14ac:dyDescent="0.2">
      <c r="A21" s="5" t="s">
        <v>47</v>
      </c>
      <c r="B21" s="6">
        <v>4</v>
      </c>
      <c r="C21" s="12">
        <f>B21/B34</f>
        <v>1.509433962264151E-2</v>
      </c>
      <c r="E21" s="11"/>
      <c r="J21" s="20"/>
      <c r="M21" s="23" t="s">
        <v>52</v>
      </c>
      <c r="N21" s="25">
        <v>1.1320754716981131E-2</v>
      </c>
    </row>
    <row r="22" spans="1:14" ht="18" customHeight="1" x14ac:dyDescent="0.2">
      <c r="A22" s="5" t="s">
        <v>48</v>
      </c>
      <c r="B22" s="6">
        <v>10</v>
      </c>
      <c r="C22" s="12">
        <f>B22/B34</f>
        <v>3.7735849056603772E-2</v>
      </c>
      <c r="E22" s="17" t="s">
        <v>21</v>
      </c>
      <c r="J22" s="20"/>
    </row>
    <row r="23" spans="1:14" ht="18" customHeight="1" x14ac:dyDescent="0.2">
      <c r="A23" s="5" t="s">
        <v>49</v>
      </c>
      <c r="B23" s="6">
        <v>5</v>
      </c>
      <c r="C23" s="12">
        <f>B23/B34</f>
        <v>1.8867924528301886E-2</v>
      </c>
      <c r="E23" s="17"/>
      <c r="H23" s="5"/>
      <c r="I23" s="20"/>
    </row>
    <row r="24" spans="1:14" ht="18" customHeight="1" x14ac:dyDescent="0.2">
      <c r="A24" s="5" t="s">
        <v>50</v>
      </c>
      <c r="B24" s="6">
        <v>6</v>
      </c>
      <c r="C24" s="12">
        <f>B24/B34</f>
        <v>2.2641509433962263E-2</v>
      </c>
      <c r="E24" s="17"/>
      <c r="H24" s="5"/>
      <c r="J24" s="20"/>
    </row>
    <row r="25" spans="1:14" ht="18" customHeight="1" x14ac:dyDescent="0.2">
      <c r="A25" s="5" t="s">
        <v>51</v>
      </c>
      <c r="B25" s="6">
        <v>6</v>
      </c>
      <c r="C25" s="12">
        <f>B25/B34</f>
        <v>2.2641509433962263E-2</v>
      </c>
      <c r="H25" s="5"/>
    </row>
    <row r="26" spans="1:14" ht="18" customHeight="1" x14ac:dyDescent="0.2">
      <c r="A26" s="5" t="s">
        <v>52</v>
      </c>
      <c r="B26" s="6">
        <v>3</v>
      </c>
      <c r="C26" s="12">
        <f>B26/B34</f>
        <v>1.1320754716981131E-2</v>
      </c>
      <c r="H26" s="5"/>
    </row>
    <row r="27" spans="1:14" ht="18" customHeight="1" x14ac:dyDescent="0.2">
      <c r="A27" s="5"/>
      <c r="B27" s="6"/>
      <c r="C27" s="12"/>
      <c r="H27" s="5"/>
    </row>
    <row r="28" spans="1:14" ht="18" customHeight="1" x14ac:dyDescent="0.2">
      <c r="A28" s="5"/>
      <c r="B28" s="6"/>
      <c r="C28" s="12"/>
      <c r="H28" s="5"/>
    </row>
    <row r="29" spans="1:14" ht="18" customHeight="1" x14ac:dyDescent="0.2">
      <c r="A29" s="5"/>
      <c r="B29" s="6"/>
      <c r="C29" s="12"/>
      <c r="H29" s="21"/>
    </row>
    <row r="30" spans="1:14" ht="18" customHeight="1" x14ac:dyDescent="0.2">
      <c r="A30" s="5"/>
      <c r="B30" s="6"/>
      <c r="C30" s="12"/>
    </row>
    <row r="31" spans="1:14" ht="18" customHeight="1" x14ac:dyDescent="0.2">
      <c r="A31" s="5"/>
      <c r="B31" s="6"/>
      <c r="C31" s="12"/>
    </row>
    <row r="32" spans="1:14" ht="18" customHeight="1" x14ac:dyDescent="0.2">
      <c r="A32" s="5"/>
      <c r="B32" s="6"/>
      <c r="C32" s="12"/>
    </row>
    <row r="33" spans="1:5" ht="18" customHeight="1" x14ac:dyDescent="0.2">
      <c r="A33" s="5"/>
      <c r="B33" s="6"/>
      <c r="C33" s="12"/>
    </row>
    <row r="34" spans="1:5" ht="18" customHeight="1" x14ac:dyDescent="0.2">
      <c r="A34" s="10" t="s">
        <v>9</v>
      </c>
      <c r="B34" s="6">
        <f>SUM(B13:B33)</f>
        <v>265</v>
      </c>
      <c r="C34" s="8">
        <f>SUM(C13:C33)</f>
        <v>0.99999999999999989</v>
      </c>
      <c r="E34" s="16" t="s">
        <v>22</v>
      </c>
    </row>
    <row r="35" spans="1:5" ht="18" customHeight="1" x14ac:dyDescent="0.2">
      <c r="B35" s="2"/>
      <c r="E35" s="16"/>
    </row>
  </sheetData>
  <mergeCells count="4">
    <mergeCell ref="A1:C1"/>
    <mergeCell ref="E15:E17"/>
    <mergeCell ref="E34:E35"/>
    <mergeCell ref="E22:E24"/>
  </mergeCells>
  <phoneticPr fontId="4" type="noConversion"/>
  <conditionalFormatting sqref="B34">
    <cfRule type="cellIs" dxfId="0" priority="1" operator="notEqual">
      <formula>$C$7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4DDA-44DD-B445-9A53-319FC1A05293}">
  <dimension ref="A1"/>
  <sheetViews>
    <sheetView workbookViewId="0"/>
  </sheetViews>
  <sheetFormatPr baseColWidth="10" defaultRowHeight="16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C9CD-BC16-4B4C-9E77-113D2BB86C1C}">
  <dimension ref="B4:C12"/>
  <sheetViews>
    <sheetView workbookViewId="0">
      <selection activeCell="B4" sqref="B4:C10"/>
    </sheetView>
  </sheetViews>
  <sheetFormatPr baseColWidth="10" defaultRowHeight="16" x14ac:dyDescent="0.2"/>
  <sheetData>
    <row r="4" spans="2:3" x14ac:dyDescent="0.2">
      <c r="B4" s="23" t="s">
        <v>39</v>
      </c>
      <c r="C4" s="24" t="s">
        <v>65</v>
      </c>
    </row>
    <row r="5" spans="2:3" x14ac:dyDescent="0.2">
      <c r="B5" s="23" t="s">
        <v>40</v>
      </c>
      <c r="C5" s="24" t="s">
        <v>66</v>
      </c>
    </row>
    <row r="6" spans="2:3" x14ac:dyDescent="0.2">
      <c r="B6" s="23" t="s">
        <v>41</v>
      </c>
      <c r="C6" s="24" t="s">
        <v>63</v>
      </c>
    </row>
    <row r="7" spans="2:3" x14ac:dyDescent="0.2">
      <c r="B7" s="23" t="s">
        <v>42</v>
      </c>
      <c r="C7" s="24" t="s">
        <v>67</v>
      </c>
    </row>
    <row r="8" spans="2:3" x14ac:dyDescent="0.2">
      <c r="B8" s="23" t="s">
        <v>43</v>
      </c>
      <c r="C8" s="24" t="s">
        <v>68</v>
      </c>
    </row>
    <row r="9" spans="2:3" x14ac:dyDescent="0.2">
      <c r="B9" s="23" t="s">
        <v>44</v>
      </c>
      <c r="C9" s="24" t="s">
        <v>69</v>
      </c>
    </row>
    <row r="10" spans="2:3" x14ac:dyDescent="0.2">
      <c r="B10" s="21" t="s">
        <v>64</v>
      </c>
      <c r="C10" s="24" t="s">
        <v>70</v>
      </c>
    </row>
    <row r="11" spans="2:3" x14ac:dyDescent="0.2">
      <c r="C11" s="22"/>
    </row>
    <row r="12" spans="2:3" x14ac:dyDescent="0.2">
      <c r="C12" s="2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2</vt:i4>
      </vt:variant>
    </vt:vector>
  </HeadingPairs>
  <TitlesOfParts>
    <vt:vector size="6" baseType="lpstr">
      <vt:lpstr>Endergebnis Erststimmen</vt:lpstr>
      <vt:lpstr>Endergebnis Zweitstimmen</vt:lpstr>
      <vt:lpstr>Tabelle1</vt:lpstr>
      <vt:lpstr>Tabelle2</vt:lpstr>
      <vt:lpstr>Balken-Diagramm Zweitstimmen</vt:lpstr>
      <vt:lpstr>Kreis-Diagramm Zweitstimmen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Microsoft Office User</cp:lastModifiedBy>
  <cp:lastPrinted>2017-09-13T12:55:25Z</cp:lastPrinted>
  <dcterms:created xsi:type="dcterms:W3CDTF">2017-09-13T11:22:25Z</dcterms:created>
  <dcterms:modified xsi:type="dcterms:W3CDTF">2022-10-09T15:56:49Z</dcterms:modified>
</cp:coreProperties>
</file>